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7995" activeTab="2"/>
  </bookViews>
  <sheets>
    <sheet name="PI CALCULATOR" sheetId="1" r:id="rId1"/>
    <sheet name="pi calculator verified" sheetId="2" r:id="rId2"/>
    <sheet name="SCHOOL PI CALCULATOR" sheetId="3" r:id="rId3"/>
    <sheet name="HINDI" sheetId="4" r:id="rId4"/>
    <sheet name="ENGLISH" sheetId="14" r:id="rId5"/>
    <sheet name="MATHS" sheetId="15" r:id="rId6"/>
    <sheet name="PHYSICS" sheetId="16" r:id="rId7"/>
    <sheet name="CHEMISTRY" sheetId="18" r:id="rId8"/>
    <sheet name="BIOLOGY" sheetId="19" r:id="rId9"/>
  </sheets>
  <calcPr calcId="124519"/>
</workbook>
</file>

<file path=xl/calcChain.xml><?xml version="1.0" encoding="utf-8"?>
<calcChain xmlns="http://schemas.openxmlformats.org/spreadsheetml/2006/main">
  <c r="J32" i="3"/>
  <c r="I32"/>
  <c r="H32"/>
  <c r="G32"/>
  <c r="F32"/>
  <c r="E32"/>
  <c r="Q8" i="19"/>
  <c r="M8"/>
  <c r="L8"/>
  <c r="K8"/>
  <c r="J8"/>
  <c r="I8"/>
  <c r="H8"/>
  <c r="G8"/>
  <c r="F8"/>
  <c r="E8"/>
  <c r="O6"/>
  <c r="Q8" i="18"/>
  <c r="M8"/>
  <c r="L8"/>
  <c r="K8"/>
  <c r="J8"/>
  <c r="I8"/>
  <c r="H8"/>
  <c r="G8"/>
  <c r="F8"/>
  <c r="E8"/>
  <c r="O6"/>
  <c r="Q8" i="16"/>
  <c r="M8"/>
  <c r="L8"/>
  <c r="K8"/>
  <c r="J8"/>
  <c r="I8"/>
  <c r="H8"/>
  <c r="G8"/>
  <c r="F8"/>
  <c r="E8"/>
  <c r="O6"/>
  <c r="Q8" i="15"/>
  <c r="M8"/>
  <c r="L8"/>
  <c r="K8"/>
  <c r="J8"/>
  <c r="I8"/>
  <c r="H8"/>
  <c r="G8"/>
  <c r="F8"/>
  <c r="E8"/>
  <c r="O6"/>
  <c r="Q8" i="14"/>
  <c r="M8"/>
  <c r="L8"/>
  <c r="K8"/>
  <c r="J8"/>
  <c r="I8"/>
  <c r="H8"/>
  <c r="G8"/>
  <c r="F8"/>
  <c r="E8"/>
  <c r="O6"/>
  <c r="K29" i="3"/>
  <c r="K28"/>
  <c r="K27"/>
  <c r="Q8" i="4"/>
  <c r="M8"/>
  <c r="L8"/>
  <c r="K8"/>
  <c r="J8"/>
  <c r="I8"/>
  <c r="H8"/>
  <c r="G8"/>
  <c r="F8"/>
  <c r="E8"/>
  <c r="O6"/>
  <c r="Q7" i="3"/>
  <c r="M7"/>
  <c r="L7"/>
  <c r="K7"/>
  <c r="J7"/>
  <c r="I7"/>
  <c r="H7"/>
  <c r="G7"/>
  <c r="F7"/>
  <c r="E7"/>
  <c r="N8" i="19" l="1"/>
  <c r="O8" s="1"/>
  <c r="L11" s="1"/>
  <c r="N8" i="18"/>
  <c r="O8" s="1"/>
  <c r="L11" s="1"/>
  <c r="N8" i="16"/>
  <c r="O8" s="1"/>
  <c r="L11" s="1"/>
  <c r="N8" i="15"/>
  <c r="O8" s="1"/>
  <c r="L11" s="1"/>
  <c r="N8" i="14"/>
  <c r="O8" s="1"/>
  <c r="L11" s="1"/>
  <c r="N8" i="4"/>
  <c r="O8" s="1"/>
  <c r="L11" s="1"/>
  <c r="N7" i="3"/>
  <c r="O7" s="1"/>
  <c r="L10" s="1"/>
  <c r="O2" i="1"/>
  <c r="Q4" i="2" l="1"/>
  <c r="M4"/>
  <c r="L4"/>
  <c r="K4"/>
  <c r="J4"/>
  <c r="I4"/>
  <c r="H4"/>
  <c r="G4"/>
  <c r="F4"/>
  <c r="E4"/>
  <c r="Q4" i="1"/>
  <c r="H4"/>
  <c r="M4"/>
  <c r="L4"/>
  <c r="K4"/>
  <c r="J4"/>
  <c r="I4"/>
  <c r="G4"/>
  <c r="F4"/>
  <c r="E4"/>
  <c r="N4" l="1"/>
  <c r="O4" s="1"/>
  <c r="L7" s="1"/>
  <c r="N4" i="2"/>
  <c r="O4" s="1"/>
  <c r="L7" s="1"/>
</calcChain>
</file>

<file path=xl/sharedStrings.xml><?xml version="1.0" encoding="utf-8"?>
<sst xmlns="http://schemas.openxmlformats.org/spreadsheetml/2006/main" count="492" uniqueCount="67">
  <si>
    <t>Grade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</si>
  <si>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</si>
  <si>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</si>
  <si>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</si>
  <si>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</si>
  <si>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</si>
  <si>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</si>
  <si>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</si>
  <si>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</si>
  <si>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</si>
  <si>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No.of students  in each grade (N)</t>
  </si>
  <si>
    <t>Weightage (W)</t>
  </si>
  <si>
    <t>N x W</t>
  </si>
  <si>
    <t xml:space="preserve">Performance Index (PI) = </t>
  </si>
  <si>
    <t>∑(NXW)100</t>
  </si>
  <si>
    <t>n = No.of students appeared</t>
  </si>
  <si>
    <t>n x 8</t>
  </si>
  <si>
    <t xml:space="preserve">        =  364 X 100</t>
  </si>
  <si>
    <t>∑ (NXW) = 364</t>
  </si>
  <si>
    <t xml:space="preserve">             70 X8</t>
  </si>
  <si>
    <t xml:space="preserve">        =   65</t>
  </si>
  <si>
    <t xml:space="preserve">∑ (NXW) </t>
  </si>
  <si>
    <t>n= No. of students appeared</t>
  </si>
  <si>
    <t>nx8</t>
  </si>
  <si>
    <t>PI calculator =</t>
  </si>
  <si>
    <t>EXAMPLE</t>
  </si>
  <si>
    <t>VERIFIED</t>
  </si>
  <si>
    <t>NOTE: just put no. of student in each drade and no of students appeared. U will get P.I</t>
  </si>
  <si>
    <t>91-100</t>
  </si>
  <si>
    <t>81-90</t>
  </si>
  <si>
    <t>71-80</t>
  </si>
  <si>
    <t>61-70</t>
  </si>
  <si>
    <t>51-60</t>
  </si>
  <si>
    <t>41-50</t>
  </si>
  <si>
    <t>33-40</t>
  </si>
  <si>
    <t>21-32</t>
  </si>
  <si>
    <t>00-20</t>
  </si>
  <si>
    <t>D</t>
  </si>
  <si>
    <t>E1</t>
  </si>
  <si>
    <t>E2</t>
  </si>
  <si>
    <t>NOTE:  D1 D2 E   OR D E1 E2 both are similar things in PI calculation. Weightage W order remains same.</t>
  </si>
  <si>
    <t>NOTE: just put no. of student in each grade and no of students appeared. U will get P.I</t>
  </si>
  <si>
    <t xml:space="preserve">           </t>
  </si>
  <si>
    <t>nx40</t>
  </si>
  <si>
    <t>n x 40</t>
  </si>
  <si>
    <t xml:space="preserve">NOTE: COUNT MAXIMUM STUDENTS OF THE SUBJECT FOR CALCULATION OF SCHOOL /CLASS WISE PI. </t>
  </si>
  <si>
    <t>NOTE: SCHOOL WISE PI MEANS CLASS WISE PI</t>
  </si>
  <si>
    <t>PI calculator  =</t>
  </si>
  <si>
    <t>n = No.of students appeared take maximum</t>
  </si>
  <si>
    <t xml:space="preserve">        =  42 X 100</t>
  </si>
  <si>
    <t>n</t>
  </si>
  <si>
    <t>HINDI</t>
  </si>
  <si>
    <t>ENGLISH</t>
  </si>
  <si>
    <t>CHEMISTRY</t>
  </si>
  <si>
    <t>MATH</t>
  </si>
  <si>
    <t>SUBJECT</t>
  </si>
  <si>
    <t>TOTAL</t>
  </si>
  <si>
    <t>TOTAL (N)</t>
  </si>
  <si>
    <t>Weightage(W)</t>
  </si>
  <si>
    <t>NXW</t>
  </si>
  <si>
    <t xml:space="preserve">KENDRIYA VIDYALAYA DINDORI </t>
  </si>
  <si>
    <t>CLASS- XII SESSION- 2020-21</t>
  </si>
  <si>
    <t>SUBJECT PI  =</t>
  </si>
  <si>
    <t>MATHEMATICS</t>
  </si>
  <si>
    <t>PHYSICS</t>
  </si>
  <si>
    <t>BIOLOGY</t>
  </si>
  <si>
    <t>SCHOOL P.I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</si>
</sst>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1" fillId="0" borderId="0" xfId="0" applyFont="1"/>
    <xf numFmtId="0" fontId="0" fillId="0" borderId="8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3" fillId="0" borderId="8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opLeftCell="E1" workbookViewId="0">
      <selection activeCell="P4" sqref="P4"/>
    </sheetView>
  </sheetViews>
  <sheetFormatPr defaultRowHeight="15"/>
  <cols>
    <col min="15" max="15" width="10.5703125" bestFit="1" customWidth="1"/>
    <col min="16" max="16" width="26.5703125" bestFit="1" customWidth="1"/>
  </cols>
  <sheetData>
    <row r="1" spans="1:18">
      <c r="A1" s="1" t="s">
        <v>0</v>
      </c>
      <c r="B1" s="2"/>
      <c r="C1" s="2"/>
      <c r="D1" s="3"/>
      <c r="E1" s="3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t="s">
        <v>21</v>
      </c>
      <c r="O1" s="9" t="s">
        <v>14</v>
      </c>
      <c r="P1" t="s">
        <v>22</v>
      </c>
      <c r="Q1" t="s">
        <v>23</v>
      </c>
    </row>
    <row r="2" spans="1:18">
      <c r="A2" s="5" t="s">
        <v>10</v>
      </c>
      <c r="B2" s="6"/>
      <c r="C2" s="6"/>
      <c r="D2" s="7"/>
      <c r="E2" s="4">
        <v>0</v>
      </c>
      <c r="F2" s="4">
        <v>5</v>
      </c>
      <c r="G2" s="4">
        <v>3</v>
      </c>
      <c r="H2" s="4">
        <v>5</v>
      </c>
      <c r="I2" s="4">
        <v>6</v>
      </c>
      <c r="J2" s="4">
        <v>7</v>
      </c>
      <c r="K2" s="4">
        <v>5</v>
      </c>
      <c r="L2" s="4">
        <v>7</v>
      </c>
      <c r="M2" s="4">
        <v>1</v>
      </c>
      <c r="N2" s="4"/>
      <c r="O2">
        <f>E2+F2+G2+H2+I2+J2+K2+L2+M2</f>
        <v>39</v>
      </c>
    </row>
    <row r="3" spans="1:18">
      <c r="A3" s="1" t="s">
        <v>11</v>
      </c>
      <c r="B3" s="2"/>
      <c r="C3" s="2"/>
      <c r="D3" s="3"/>
      <c r="E3" s="4">
        <v>8</v>
      </c>
      <c r="F3" s="4">
        <v>7</v>
      </c>
      <c r="G3" s="4">
        <v>6</v>
      </c>
      <c r="H3" s="4">
        <v>5</v>
      </c>
      <c r="I3" s="4">
        <v>4</v>
      </c>
      <c r="J3" s="4">
        <v>3</v>
      </c>
      <c r="K3" s="4">
        <v>2</v>
      </c>
      <c r="L3" s="4">
        <v>1</v>
      </c>
      <c r="M3" s="4">
        <v>0</v>
      </c>
      <c r="N3" s="4"/>
    </row>
    <row r="4" spans="1:18">
      <c r="A4" s="1" t="s">
        <v>12</v>
      </c>
      <c r="B4" s="2"/>
      <c r="C4" s="2"/>
      <c r="D4" s="3"/>
      <c r="E4" s="4">
        <f t="shared" ref="E4:M4" si="0">E2*E3</f>
        <v>0</v>
      </c>
      <c r="F4" s="4">
        <f t="shared" si="0"/>
        <v>35</v>
      </c>
      <c r="G4" s="4">
        <f t="shared" si="0"/>
        <v>18</v>
      </c>
      <c r="H4" s="4">
        <f t="shared" si="0"/>
        <v>25</v>
      </c>
      <c r="I4" s="4">
        <f t="shared" si="0"/>
        <v>24</v>
      </c>
      <c r="J4" s="4">
        <f t="shared" si="0"/>
        <v>21</v>
      </c>
      <c r="K4" s="4">
        <f t="shared" si="0"/>
        <v>10</v>
      </c>
      <c r="L4" s="4">
        <f t="shared" si="0"/>
        <v>7</v>
      </c>
      <c r="M4" s="4">
        <f t="shared" si="0"/>
        <v>0</v>
      </c>
      <c r="N4" s="4">
        <f>SUM(E4:M4)</f>
        <v>140</v>
      </c>
      <c r="O4" s="10">
        <f>N4*100</f>
        <v>14000</v>
      </c>
      <c r="P4">
        <v>39</v>
      </c>
      <c r="Q4">
        <f>P4*8</f>
        <v>312</v>
      </c>
    </row>
    <row r="7" spans="1:18">
      <c r="A7" s="8" t="s">
        <v>13</v>
      </c>
      <c r="C7" s="9" t="s">
        <v>14</v>
      </c>
      <c r="D7" s="9"/>
      <c r="E7" t="s">
        <v>15</v>
      </c>
      <c r="J7" t="s">
        <v>47</v>
      </c>
      <c r="L7">
        <f>O4/Q4</f>
        <v>44.871794871794869</v>
      </c>
    </row>
    <row r="8" spans="1:18">
      <c r="B8" t="s">
        <v>42</v>
      </c>
      <c r="C8" t="s">
        <v>50</v>
      </c>
    </row>
    <row r="9" spans="1:18">
      <c r="B9" s="9" t="s">
        <v>49</v>
      </c>
      <c r="C9" s="9"/>
      <c r="E9" t="s">
        <v>18</v>
      </c>
      <c r="F9">
        <v>42</v>
      </c>
    </row>
    <row r="10" spans="1:18">
      <c r="B10">
        <v>38</v>
      </c>
      <c r="J10" t="s">
        <v>41</v>
      </c>
    </row>
    <row r="11" spans="1:18">
      <c r="B11" s="9" t="s">
        <v>17</v>
      </c>
      <c r="C11" s="9"/>
    </row>
    <row r="12" spans="1:18">
      <c r="C12" s="28">
        <v>560</v>
      </c>
      <c r="D12" s="28"/>
      <c r="J12" t="s">
        <v>40</v>
      </c>
    </row>
    <row r="13" spans="1:18">
      <c r="B13" t="s">
        <v>20</v>
      </c>
      <c r="J13" s="3" t="s">
        <v>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37</v>
      </c>
      <c r="Q13" s="4" t="s">
        <v>38</v>
      </c>
      <c r="R13" s="4" t="s">
        <v>39</v>
      </c>
    </row>
    <row r="14" spans="1:18">
      <c r="J14" s="3" t="s">
        <v>1</v>
      </c>
      <c r="K14" s="4" t="s">
        <v>2</v>
      </c>
      <c r="L14" s="4" t="s">
        <v>3</v>
      </c>
      <c r="M14" s="4" t="s">
        <v>4</v>
      </c>
      <c r="N14" s="4" t="s">
        <v>5</v>
      </c>
      <c r="O14" s="4" t="s">
        <v>6</v>
      </c>
      <c r="P14" s="4" t="s">
        <v>7</v>
      </c>
      <c r="Q14" s="4" t="s">
        <v>8</v>
      </c>
      <c r="R14" s="4" t="s">
        <v>9</v>
      </c>
    </row>
    <row r="15" spans="1:18">
      <c r="J15" t="s">
        <v>28</v>
      </c>
      <c r="K15" t="s">
        <v>29</v>
      </c>
      <c r="L15" t="s">
        <v>30</v>
      </c>
      <c r="M15" t="s">
        <v>31</v>
      </c>
      <c r="N15" t="s">
        <v>32</v>
      </c>
      <c r="O15" t="s">
        <v>33</v>
      </c>
      <c r="P15" t="s">
        <v>34</v>
      </c>
      <c r="Q15" t="s">
        <v>35</v>
      </c>
      <c r="R15" t="s">
        <v>36</v>
      </c>
    </row>
  </sheetData>
  <mergeCells count="1">
    <mergeCell ref="C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H16" sqref="H16"/>
    </sheetView>
  </sheetViews>
  <sheetFormatPr defaultRowHeight="15"/>
  <cols>
    <col min="15" max="15" width="10.5703125" bestFit="1" customWidth="1"/>
    <col min="16" max="16" width="26.5703125" bestFit="1" customWidth="1"/>
  </cols>
  <sheetData>
    <row r="1" spans="1:18">
      <c r="A1" s="1" t="s">
        <v>0</v>
      </c>
      <c r="B1" s="2"/>
      <c r="C1" s="2"/>
      <c r="D1" s="3"/>
      <c r="E1" s="3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t="s">
        <v>21</v>
      </c>
      <c r="O1" s="9" t="s">
        <v>14</v>
      </c>
      <c r="P1" t="s">
        <v>22</v>
      </c>
      <c r="Q1" t="s">
        <v>23</v>
      </c>
    </row>
    <row r="2" spans="1:18">
      <c r="A2" s="5" t="s">
        <v>10</v>
      </c>
      <c r="B2" s="6"/>
      <c r="C2" s="6"/>
      <c r="D2" s="7"/>
      <c r="E2" s="4">
        <v>0</v>
      </c>
      <c r="F2" s="4">
        <v>0</v>
      </c>
      <c r="G2" s="4">
        <v>2</v>
      </c>
      <c r="H2" s="4">
        <v>3</v>
      </c>
      <c r="I2" s="4">
        <v>3</v>
      </c>
      <c r="J2" s="4">
        <v>3</v>
      </c>
      <c r="K2" s="4">
        <v>8</v>
      </c>
      <c r="L2" s="4">
        <v>4</v>
      </c>
      <c r="M2" s="4">
        <v>16</v>
      </c>
      <c r="N2" s="4"/>
    </row>
    <row r="3" spans="1:18">
      <c r="A3" s="1" t="s">
        <v>11</v>
      </c>
      <c r="B3" s="2"/>
      <c r="C3" s="2"/>
      <c r="D3" s="3"/>
      <c r="E3" s="4">
        <v>8</v>
      </c>
      <c r="F3" s="4">
        <v>7</v>
      </c>
      <c r="G3" s="4">
        <v>6</v>
      </c>
      <c r="H3" s="4">
        <v>5</v>
      </c>
      <c r="I3" s="4">
        <v>4</v>
      </c>
      <c r="J3" s="4">
        <v>3</v>
      </c>
      <c r="K3" s="4">
        <v>2</v>
      </c>
      <c r="L3" s="4">
        <v>1</v>
      </c>
      <c r="M3" s="4">
        <v>0</v>
      </c>
      <c r="N3" s="4"/>
    </row>
    <row r="4" spans="1:18">
      <c r="A4" s="1" t="s">
        <v>12</v>
      </c>
      <c r="B4" s="2"/>
      <c r="C4" s="2"/>
      <c r="D4" s="3"/>
      <c r="E4" s="4">
        <f t="shared" ref="E4:M4" si="0">E2*E3</f>
        <v>0</v>
      </c>
      <c r="F4" s="4">
        <f t="shared" si="0"/>
        <v>0</v>
      </c>
      <c r="G4" s="4">
        <f t="shared" si="0"/>
        <v>12</v>
      </c>
      <c r="H4" s="4">
        <f t="shared" si="0"/>
        <v>15</v>
      </c>
      <c r="I4" s="4">
        <f t="shared" si="0"/>
        <v>12</v>
      </c>
      <c r="J4" s="4">
        <f t="shared" si="0"/>
        <v>9</v>
      </c>
      <c r="K4" s="4">
        <f t="shared" si="0"/>
        <v>16</v>
      </c>
      <c r="L4" s="4">
        <f t="shared" si="0"/>
        <v>4</v>
      </c>
      <c r="M4" s="4">
        <f t="shared" si="0"/>
        <v>0</v>
      </c>
      <c r="N4" s="4">
        <f>SUM(E4:M4)</f>
        <v>68</v>
      </c>
      <c r="O4" s="10">
        <f>N4*100</f>
        <v>6800</v>
      </c>
      <c r="P4">
        <v>48</v>
      </c>
      <c r="Q4">
        <f>P4*8</f>
        <v>384</v>
      </c>
    </row>
    <row r="6" spans="1:18">
      <c r="A6" t="s">
        <v>25</v>
      </c>
    </row>
    <row r="7" spans="1:18">
      <c r="A7" s="8" t="s">
        <v>13</v>
      </c>
      <c r="C7" s="9" t="s">
        <v>14</v>
      </c>
      <c r="D7" s="9"/>
      <c r="E7" t="s">
        <v>15</v>
      </c>
      <c r="J7" t="s">
        <v>24</v>
      </c>
      <c r="L7">
        <f>O4/Q4</f>
        <v>17.708333333333332</v>
      </c>
    </row>
    <row r="8" spans="1:18">
      <c r="B8" t="s">
        <v>42</v>
      </c>
      <c r="C8" t="s">
        <v>16</v>
      </c>
      <c r="J8" t="s">
        <v>26</v>
      </c>
    </row>
    <row r="9" spans="1:18">
      <c r="B9" s="9" t="s">
        <v>17</v>
      </c>
      <c r="C9" s="9"/>
      <c r="E9" t="s">
        <v>18</v>
      </c>
    </row>
    <row r="10" spans="1:18">
      <c r="B10" t="s">
        <v>19</v>
      </c>
    </row>
    <row r="11" spans="1:18">
      <c r="B11" s="9" t="s">
        <v>17</v>
      </c>
      <c r="C11" s="9"/>
      <c r="J11" t="s">
        <v>27</v>
      </c>
    </row>
    <row r="12" spans="1:18">
      <c r="C12" s="28">
        <v>560</v>
      </c>
      <c r="D12" s="28"/>
    </row>
    <row r="13" spans="1:18">
      <c r="B13" t="s">
        <v>20</v>
      </c>
      <c r="J13" t="s">
        <v>40</v>
      </c>
    </row>
    <row r="14" spans="1:18">
      <c r="J14" s="3" t="s">
        <v>1</v>
      </c>
      <c r="K14" s="4" t="s">
        <v>2</v>
      </c>
      <c r="L14" s="4" t="s">
        <v>3</v>
      </c>
      <c r="M14" s="4" t="s">
        <v>4</v>
      </c>
      <c r="N14" s="4" t="s">
        <v>5</v>
      </c>
      <c r="O14" s="4" t="s">
        <v>6</v>
      </c>
      <c r="P14" s="4" t="s">
        <v>37</v>
      </c>
      <c r="Q14" s="4" t="s">
        <v>38</v>
      </c>
      <c r="R14" s="4" t="s">
        <v>39</v>
      </c>
    </row>
    <row r="15" spans="1:18">
      <c r="J15" s="3" t="s">
        <v>1</v>
      </c>
      <c r="K15" s="4" t="s">
        <v>2</v>
      </c>
      <c r="L15" s="4" t="s">
        <v>3</v>
      </c>
      <c r="M15" s="4" t="s">
        <v>4</v>
      </c>
      <c r="N15" s="4" t="s">
        <v>5</v>
      </c>
      <c r="O15" s="4" t="s">
        <v>6</v>
      </c>
      <c r="P15" s="4" t="s">
        <v>7</v>
      </c>
      <c r="Q15" s="4" t="s">
        <v>8</v>
      </c>
      <c r="R15" s="4" t="s">
        <v>9</v>
      </c>
    </row>
    <row r="16" spans="1:18">
      <c r="J16" t="s">
        <v>28</v>
      </c>
      <c r="K16" t="s">
        <v>29</v>
      </c>
      <c r="L16" t="s">
        <v>30</v>
      </c>
      <c r="M16" t="s">
        <v>31</v>
      </c>
      <c r="N16" t="s">
        <v>32</v>
      </c>
      <c r="O16" t="s">
        <v>33</v>
      </c>
      <c r="P16" t="s">
        <v>34</v>
      </c>
      <c r="Q16" t="s">
        <v>35</v>
      </c>
      <c r="R16" t="s">
        <v>36</v>
      </c>
    </row>
  </sheetData>
  <mergeCells count="1">
    <mergeCell ref="C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C14" sqref="C14"/>
    </sheetView>
  </sheetViews>
  <sheetFormatPr defaultRowHeight="15"/>
  <cols>
    <col min="1" max="1" width="13.28515625" customWidth="1"/>
    <col min="15" max="15" width="10.5703125" bestFit="1" customWidth="1"/>
    <col min="16" max="16" width="26.5703125" bestFit="1" customWidth="1"/>
  </cols>
  <sheetData>
    <row r="1" spans="1:18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8.7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8.75">
      <c r="A4" s="15" t="s">
        <v>0</v>
      </c>
      <c r="B4" s="16"/>
      <c r="C4" s="16"/>
      <c r="D4" s="17"/>
      <c r="E4" s="17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  <c r="N4" s="12" t="s">
        <v>21</v>
      </c>
      <c r="O4" s="25" t="s">
        <v>14</v>
      </c>
      <c r="P4" s="12" t="s">
        <v>22</v>
      </c>
      <c r="Q4" s="12" t="s">
        <v>43</v>
      </c>
      <c r="R4" s="12"/>
    </row>
    <row r="5" spans="1:18" ht="18.75">
      <c r="A5" s="20" t="s">
        <v>10</v>
      </c>
      <c r="B5" s="21"/>
      <c r="C5" s="21"/>
      <c r="D5" s="22"/>
      <c r="E5" s="18">
        <v>5</v>
      </c>
      <c r="F5" s="18">
        <v>9</v>
      </c>
      <c r="G5" s="18">
        <v>22</v>
      </c>
      <c r="H5" s="18">
        <v>17</v>
      </c>
      <c r="I5" s="18">
        <v>14</v>
      </c>
      <c r="J5" s="18">
        <v>5</v>
      </c>
      <c r="K5" s="18">
        <v>7</v>
      </c>
      <c r="L5" s="18">
        <v>1</v>
      </c>
      <c r="M5" s="18">
        <v>0</v>
      </c>
      <c r="N5" s="18"/>
      <c r="O5" s="12">
        <v>16</v>
      </c>
      <c r="P5" s="12"/>
      <c r="Q5" s="12"/>
      <c r="R5" s="12"/>
    </row>
    <row r="6" spans="1:18" ht="18.75">
      <c r="A6" s="15" t="s">
        <v>11</v>
      </c>
      <c r="B6" s="16"/>
      <c r="C6" s="16"/>
      <c r="D6" s="17"/>
      <c r="E6" s="18">
        <v>8</v>
      </c>
      <c r="F6" s="18">
        <v>7</v>
      </c>
      <c r="G6" s="18">
        <v>6</v>
      </c>
      <c r="H6" s="18">
        <v>5</v>
      </c>
      <c r="I6" s="18">
        <v>4</v>
      </c>
      <c r="J6" s="18">
        <v>3</v>
      </c>
      <c r="K6" s="18">
        <v>2</v>
      </c>
      <c r="L6" s="18">
        <v>1</v>
      </c>
      <c r="M6" s="18">
        <v>0</v>
      </c>
      <c r="N6" s="18"/>
      <c r="O6" s="12"/>
      <c r="P6" s="12"/>
      <c r="Q6" s="12"/>
      <c r="R6" s="12"/>
    </row>
    <row r="7" spans="1:18" ht="18.75">
      <c r="A7" s="15" t="s">
        <v>12</v>
      </c>
      <c r="B7" s="16"/>
      <c r="C7" s="16"/>
      <c r="D7" s="17"/>
      <c r="E7" s="18">
        <f t="shared" ref="E7:M7" si="0">E5*E6</f>
        <v>40</v>
      </c>
      <c r="F7" s="18">
        <f t="shared" si="0"/>
        <v>63</v>
      </c>
      <c r="G7" s="18">
        <f t="shared" si="0"/>
        <v>132</v>
      </c>
      <c r="H7" s="18">
        <f t="shared" si="0"/>
        <v>85</v>
      </c>
      <c r="I7" s="18">
        <f t="shared" si="0"/>
        <v>56</v>
      </c>
      <c r="J7" s="18">
        <f t="shared" si="0"/>
        <v>15</v>
      </c>
      <c r="K7" s="18">
        <f t="shared" si="0"/>
        <v>14</v>
      </c>
      <c r="L7" s="18">
        <f t="shared" si="0"/>
        <v>1</v>
      </c>
      <c r="M7" s="18">
        <f t="shared" si="0"/>
        <v>0</v>
      </c>
      <c r="N7" s="18">
        <f>SUM(E7:M7)</f>
        <v>406</v>
      </c>
      <c r="O7" s="27">
        <f>N7*100</f>
        <v>40600</v>
      </c>
      <c r="P7" s="12">
        <v>16</v>
      </c>
      <c r="Q7" s="12">
        <f>P7*40</f>
        <v>640</v>
      </c>
      <c r="R7" s="12"/>
    </row>
    <row r="8" spans="1:18" ht="18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.75">
      <c r="A10" s="24" t="s">
        <v>13</v>
      </c>
      <c r="B10" s="12"/>
      <c r="C10" s="25" t="s">
        <v>14</v>
      </c>
      <c r="D10" s="25"/>
      <c r="E10" s="12" t="s">
        <v>48</v>
      </c>
      <c r="F10" s="12"/>
      <c r="G10" s="12"/>
      <c r="H10" s="12"/>
      <c r="I10" s="12"/>
      <c r="J10" s="12" t="s">
        <v>24</v>
      </c>
      <c r="K10" s="12"/>
      <c r="L10" s="12">
        <f>O7/Q7</f>
        <v>63.4375</v>
      </c>
      <c r="M10" s="12"/>
      <c r="N10" s="12"/>
      <c r="O10" s="12"/>
      <c r="P10" s="12"/>
      <c r="Q10" s="12"/>
      <c r="R10" s="12"/>
    </row>
    <row r="11" spans="1:18" ht="18.75">
      <c r="A11" s="12"/>
      <c r="B11" s="12" t="s">
        <v>42</v>
      </c>
      <c r="C11" s="12" t="s">
        <v>44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8.75">
      <c r="A12" s="12"/>
      <c r="B12" s="25"/>
      <c r="C12" s="2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8.75">
      <c r="A13" s="12"/>
      <c r="B13" s="12"/>
      <c r="C13" s="12"/>
      <c r="D13" s="12"/>
      <c r="E13" s="12" t="s">
        <v>41</v>
      </c>
      <c r="F13" s="12"/>
      <c r="G13" s="12"/>
      <c r="H13" s="12"/>
      <c r="I13" s="12"/>
      <c r="J13" s="12"/>
      <c r="K13" s="12"/>
      <c r="L13" s="12"/>
      <c r="M13" s="12"/>
      <c r="P13" s="12"/>
    </row>
    <row r="14" spans="1:18" ht="18.75">
      <c r="A14" s="12"/>
      <c r="B14" s="25"/>
      <c r="C14" s="25"/>
      <c r="D14" s="12"/>
      <c r="E14" s="12" t="s">
        <v>45</v>
      </c>
      <c r="F14" s="12"/>
      <c r="G14" s="12"/>
      <c r="H14" s="12"/>
      <c r="I14" s="12"/>
      <c r="J14" s="12"/>
      <c r="K14" s="12"/>
      <c r="L14" s="12"/>
      <c r="M14" s="12"/>
      <c r="P14" s="12"/>
    </row>
    <row r="15" spans="1:18" ht="18.75">
      <c r="A15" s="12"/>
      <c r="B15" s="12"/>
      <c r="C15" s="29"/>
      <c r="D15" s="29"/>
      <c r="E15" s="12" t="s">
        <v>40</v>
      </c>
      <c r="F15" s="12"/>
      <c r="G15" s="12"/>
      <c r="H15" s="12"/>
      <c r="I15" s="12"/>
      <c r="J15" s="12"/>
      <c r="K15" s="12"/>
      <c r="L15" s="12"/>
      <c r="M15" s="12"/>
      <c r="P15" s="12"/>
    </row>
    <row r="16" spans="1:18" ht="18.75">
      <c r="A16" s="12"/>
      <c r="B16" s="12"/>
      <c r="C16" s="12"/>
      <c r="D16" s="12"/>
      <c r="E16" s="17" t="s">
        <v>1</v>
      </c>
      <c r="F16" s="18" t="s">
        <v>2</v>
      </c>
      <c r="G16" s="18" t="s">
        <v>3</v>
      </c>
      <c r="H16" s="18" t="s">
        <v>4</v>
      </c>
      <c r="I16" s="18" t="s">
        <v>5</v>
      </c>
      <c r="J16" s="18" t="s">
        <v>6</v>
      </c>
      <c r="K16" s="18" t="s">
        <v>37</v>
      </c>
      <c r="L16" s="18" t="s">
        <v>38</v>
      </c>
      <c r="M16" s="18" t="s">
        <v>39</v>
      </c>
    </row>
    <row r="17" spans="1:18" ht="18.75">
      <c r="A17" s="12"/>
      <c r="B17" s="12"/>
      <c r="C17" s="12"/>
      <c r="D17" s="12"/>
      <c r="E17" s="17" t="s">
        <v>1</v>
      </c>
      <c r="F17" s="18" t="s">
        <v>2</v>
      </c>
      <c r="G17" s="18" t="s">
        <v>3</v>
      </c>
      <c r="H17" s="18" t="s">
        <v>4</v>
      </c>
      <c r="I17" s="18" t="s">
        <v>5</v>
      </c>
      <c r="J17" s="18" t="s">
        <v>6</v>
      </c>
      <c r="K17" s="18" t="s">
        <v>7</v>
      </c>
      <c r="L17" s="18" t="s">
        <v>8</v>
      </c>
      <c r="M17" s="18" t="s">
        <v>9</v>
      </c>
    </row>
    <row r="18" spans="1:18" ht="18.75">
      <c r="A18" s="12"/>
      <c r="B18" s="12"/>
      <c r="C18" s="12"/>
      <c r="D18" s="12"/>
      <c r="E18" s="12" t="s">
        <v>28</v>
      </c>
      <c r="F18" s="12" t="s">
        <v>29</v>
      </c>
      <c r="G18" s="12" t="s">
        <v>30</v>
      </c>
      <c r="H18" s="12" t="s">
        <v>31</v>
      </c>
      <c r="I18" s="12" t="s">
        <v>32</v>
      </c>
      <c r="J18" s="12" t="s">
        <v>33</v>
      </c>
      <c r="K18" s="12" t="s">
        <v>34</v>
      </c>
      <c r="L18" s="12" t="s">
        <v>35</v>
      </c>
      <c r="M18" s="12" t="s">
        <v>36</v>
      </c>
    </row>
    <row r="19" spans="1:18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8.75">
      <c r="A21" s="12"/>
      <c r="B21" s="12"/>
      <c r="C21" s="12"/>
      <c r="D21" s="12"/>
      <c r="E21" s="12"/>
      <c r="F21" s="12"/>
      <c r="G21" s="12"/>
      <c r="H21" s="12"/>
      <c r="I21" s="12"/>
      <c r="J21" s="12" t="s">
        <v>46</v>
      </c>
      <c r="K21" s="12"/>
      <c r="L21" s="12"/>
      <c r="M21" s="12"/>
      <c r="N21" s="12"/>
      <c r="O21" s="12"/>
      <c r="P21" s="12"/>
      <c r="Q21" s="12"/>
      <c r="R21" s="12"/>
    </row>
    <row r="25" spans="1:18">
      <c r="A25" s="4" t="s">
        <v>55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56</v>
      </c>
    </row>
    <row r="26" spans="1:18">
      <c r="A26" s="4" t="s">
        <v>52</v>
      </c>
      <c r="B26" s="4">
        <v>2</v>
      </c>
      <c r="C26" s="4">
        <v>4</v>
      </c>
      <c r="D26" s="4">
        <v>3</v>
      </c>
      <c r="E26" s="4">
        <v>1</v>
      </c>
      <c r="F26" s="4">
        <v>3</v>
      </c>
      <c r="G26" s="4">
        <v>2</v>
      </c>
      <c r="H26" s="4">
        <v>1</v>
      </c>
      <c r="I26" s="4">
        <v>0</v>
      </c>
      <c r="J26" s="4">
        <v>0</v>
      </c>
      <c r="K26" s="4">
        <v>16</v>
      </c>
    </row>
    <row r="27" spans="1:18">
      <c r="A27" s="4" t="s">
        <v>51</v>
      </c>
      <c r="B27" s="4">
        <v>2</v>
      </c>
      <c r="C27" s="4">
        <v>3</v>
      </c>
      <c r="D27" s="4">
        <v>2</v>
      </c>
      <c r="E27" s="4">
        <v>5</v>
      </c>
      <c r="F27" s="4">
        <v>2</v>
      </c>
      <c r="G27" s="4">
        <v>0</v>
      </c>
      <c r="H27" s="4">
        <v>1</v>
      </c>
      <c r="I27" s="4">
        <v>1</v>
      </c>
      <c r="J27" s="4">
        <v>0</v>
      </c>
      <c r="K27" s="4">
        <f>SUM(B27:J27)</f>
        <v>16</v>
      </c>
    </row>
    <row r="28" spans="1:18">
      <c r="A28" s="4" t="s">
        <v>54</v>
      </c>
      <c r="B28" s="4">
        <v>0</v>
      </c>
      <c r="C28" s="4">
        <v>0</v>
      </c>
      <c r="D28" s="4">
        <v>2</v>
      </c>
      <c r="E28" s="4">
        <v>1</v>
      </c>
      <c r="F28" s="4">
        <v>1</v>
      </c>
      <c r="G28" s="4">
        <v>0</v>
      </c>
      <c r="H28" s="4">
        <v>1</v>
      </c>
      <c r="I28" s="4">
        <v>0</v>
      </c>
      <c r="J28" s="4">
        <v>0</v>
      </c>
      <c r="K28" s="4">
        <f>SUM(B28:J28)</f>
        <v>5</v>
      </c>
    </row>
    <row r="29" spans="1:18">
      <c r="A29" s="4" t="s">
        <v>64</v>
      </c>
      <c r="B29" s="4">
        <v>0</v>
      </c>
      <c r="C29" s="4">
        <v>2</v>
      </c>
      <c r="D29" s="4">
        <v>4</v>
      </c>
      <c r="E29" s="4">
        <v>5</v>
      </c>
      <c r="F29" s="4">
        <v>3</v>
      </c>
      <c r="G29" s="4">
        <v>1</v>
      </c>
      <c r="H29" s="4">
        <v>1</v>
      </c>
      <c r="I29" s="4">
        <v>0</v>
      </c>
      <c r="J29" s="4">
        <v>0</v>
      </c>
      <c r="K29" s="4">
        <f>SUM(B29:J29)</f>
        <v>16</v>
      </c>
    </row>
    <row r="30" spans="1:18">
      <c r="A30" s="4" t="s">
        <v>53</v>
      </c>
      <c r="B30" s="4">
        <v>0</v>
      </c>
      <c r="C30" s="4">
        <v>0</v>
      </c>
      <c r="D30" s="4">
        <v>2</v>
      </c>
      <c r="E30" s="4">
        <v>7</v>
      </c>
      <c r="F30" s="4">
        <v>6</v>
      </c>
      <c r="G30" s="4">
        <v>9</v>
      </c>
      <c r="H30" s="4">
        <v>12</v>
      </c>
      <c r="I30" s="4">
        <v>2</v>
      </c>
      <c r="J30" s="4">
        <v>3</v>
      </c>
      <c r="K30" s="4">
        <v>16</v>
      </c>
    </row>
    <row r="31" spans="1:18">
      <c r="A31" s="4" t="s">
        <v>65</v>
      </c>
      <c r="B31" s="4">
        <v>1</v>
      </c>
      <c r="C31" s="4">
        <v>0</v>
      </c>
      <c r="D31" s="4">
        <v>7</v>
      </c>
      <c r="E31" s="4">
        <v>2</v>
      </c>
      <c r="F31" s="4">
        <v>3</v>
      </c>
      <c r="G31" s="4">
        <v>1</v>
      </c>
      <c r="H31" s="4">
        <v>2</v>
      </c>
      <c r="I31" s="4">
        <v>0</v>
      </c>
      <c r="J31" s="4">
        <v>0</v>
      </c>
      <c r="K31" s="4">
        <v>11</v>
      </c>
    </row>
    <row r="32" spans="1:18">
      <c r="A32" s="14" t="s">
        <v>57</v>
      </c>
      <c r="B32" s="14">
        <v>5</v>
      </c>
      <c r="C32" s="14">
        <v>7</v>
      </c>
      <c r="D32" s="14">
        <v>20</v>
      </c>
      <c r="E32" s="14">
        <f t="shared" ref="E32:J32" si="1">SUM(E26:E31)</f>
        <v>21</v>
      </c>
      <c r="F32" s="14">
        <f t="shared" si="1"/>
        <v>18</v>
      </c>
      <c r="G32" s="14">
        <f t="shared" si="1"/>
        <v>13</v>
      </c>
      <c r="H32" s="14">
        <f t="shared" si="1"/>
        <v>18</v>
      </c>
      <c r="I32" s="14">
        <f t="shared" si="1"/>
        <v>3</v>
      </c>
      <c r="J32" s="14">
        <f t="shared" si="1"/>
        <v>3</v>
      </c>
      <c r="K32" s="4">
        <v>105</v>
      </c>
    </row>
    <row r="33" spans="1:11">
      <c r="A33" s="14" t="s">
        <v>58</v>
      </c>
      <c r="B33" s="4">
        <v>8</v>
      </c>
      <c r="C33" s="4">
        <v>7</v>
      </c>
      <c r="D33" s="4">
        <v>6</v>
      </c>
      <c r="E33" s="4">
        <v>5</v>
      </c>
      <c r="F33" s="4">
        <v>4</v>
      </c>
      <c r="G33" s="4">
        <v>3</v>
      </c>
      <c r="H33" s="4">
        <v>2</v>
      </c>
      <c r="I33" s="4">
        <v>1</v>
      </c>
      <c r="J33" s="4">
        <v>0</v>
      </c>
      <c r="K33" s="4"/>
    </row>
    <row r="34" spans="1:11">
      <c r="A34" s="14" t="s">
        <v>59</v>
      </c>
      <c r="B34" s="14">
        <v>40</v>
      </c>
      <c r="C34" s="14">
        <v>49</v>
      </c>
      <c r="D34" s="14">
        <v>120</v>
      </c>
      <c r="E34" s="14">
        <v>105</v>
      </c>
      <c r="F34" s="14">
        <v>72</v>
      </c>
      <c r="G34" s="14">
        <v>39</v>
      </c>
      <c r="H34" s="14">
        <v>36</v>
      </c>
      <c r="I34" s="14">
        <v>3</v>
      </c>
      <c r="J34" s="14">
        <v>0</v>
      </c>
      <c r="K34" s="4">
        <v>464</v>
      </c>
    </row>
  </sheetData>
  <mergeCells count="4">
    <mergeCell ref="C15:D15"/>
    <mergeCell ref="A1:Q1"/>
    <mergeCell ref="A2:Q2"/>
    <mergeCell ref="A3:Q3"/>
  </mergeCells>
  <pageMargins left="0.7" right="0.7" top="0.75" bottom="0.75" header="0.3" footer="0.3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D8" sqref="D8"/>
    </sheetView>
  </sheetViews>
  <sheetFormatPr defaultRowHeight="15"/>
  <cols>
    <col min="15" max="15" width="16.28515625" bestFit="1" customWidth="1"/>
    <col min="16" max="16" width="29.5703125" bestFit="1" customWidth="1"/>
    <col min="17" max="17" width="5.5703125" customWidth="1"/>
  </cols>
  <sheetData>
    <row r="1" spans="1:17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E4" s="11"/>
    </row>
    <row r="5" spans="1:17" ht="18" customHeight="1">
      <c r="A5" s="15" t="s">
        <v>0</v>
      </c>
      <c r="B5" s="16"/>
      <c r="C5" s="16"/>
      <c r="D5" s="17"/>
      <c r="E5" s="17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21</v>
      </c>
      <c r="O5" s="19" t="s">
        <v>14</v>
      </c>
      <c r="P5" s="32" t="s">
        <v>22</v>
      </c>
      <c r="Q5" s="18" t="s">
        <v>23</v>
      </c>
    </row>
    <row r="6" spans="1:17" ht="18.75">
      <c r="A6" s="20" t="s">
        <v>10</v>
      </c>
      <c r="B6" s="21"/>
      <c r="C6" s="21"/>
      <c r="D6" s="22"/>
      <c r="E6" s="18">
        <v>2</v>
      </c>
      <c r="F6" s="18">
        <v>3</v>
      </c>
      <c r="G6" s="18">
        <v>2</v>
      </c>
      <c r="H6" s="18">
        <v>5</v>
      </c>
      <c r="I6" s="18">
        <v>2</v>
      </c>
      <c r="J6" s="18">
        <v>0</v>
      </c>
      <c r="K6" s="18">
        <v>1</v>
      </c>
      <c r="L6" s="18">
        <v>1</v>
      </c>
      <c r="M6" s="18">
        <v>0</v>
      </c>
      <c r="N6" s="18"/>
      <c r="O6" s="15">
        <f>E6+F6+G6+H6+I6+J6+K6+L6+M6</f>
        <v>16</v>
      </c>
      <c r="P6" s="33"/>
      <c r="Q6" s="18"/>
    </row>
    <row r="7" spans="1:17" ht="18.75">
      <c r="A7" s="15" t="s">
        <v>11</v>
      </c>
      <c r="B7" s="16"/>
      <c r="C7" s="16"/>
      <c r="D7" s="17"/>
      <c r="E7" s="18">
        <v>8</v>
      </c>
      <c r="F7" s="18">
        <v>7</v>
      </c>
      <c r="G7" s="18">
        <v>6</v>
      </c>
      <c r="H7" s="18">
        <v>5</v>
      </c>
      <c r="I7" s="18">
        <v>4</v>
      </c>
      <c r="J7" s="18">
        <v>3</v>
      </c>
      <c r="K7" s="18">
        <v>2</v>
      </c>
      <c r="L7" s="18">
        <v>1</v>
      </c>
      <c r="M7" s="18">
        <v>0</v>
      </c>
      <c r="N7" s="18"/>
      <c r="O7" s="15"/>
      <c r="P7" s="18"/>
      <c r="Q7" s="18"/>
    </row>
    <row r="8" spans="1:17" ht="18.75">
      <c r="A8" s="15" t="s">
        <v>12</v>
      </c>
      <c r="B8" s="16"/>
      <c r="C8" s="16"/>
      <c r="D8" s="17"/>
      <c r="E8" s="18">
        <f t="shared" ref="E8:M8" si="0">E6*E7</f>
        <v>16</v>
      </c>
      <c r="F8" s="18">
        <f t="shared" si="0"/>
        <v>21</v>
      </c>
      <c r="G8" s="18">
        <f t="shared" si="0"/>
        <v>12</v>
      </c>
      <c r="H8" s="18">
        <f t="shared" si="0"/>
        <v>25</v>
      </c>
      <c r="I8" s="18">
        <f t="shared" si="0"/>
        <v>8</v>
      </c>
      <c r="J8" s="18">
        <f t="shared" si="0"/>
        <v>0</v>
      </c>
      <c r="K8" s="18">
        <f t="shared" si="0"/>
        <v>2</v>
      </c>
      <c r="L8" s="18">
        <f t="shared" si="0"/>
        <v>1</v>
      </c>
      <c r="M8" s="18">
        <f t="shared" si="0"/>
        <v>0</v>
      </c>
      <c r="N8" s="18">
        <f>SUM(E8:M8)</f>
        <v>85</v>
      </c>
      <c r="O8" s="23">
        <f>N8*100</f>
        <v>8500</v>
      </c>
      <c r="P8" s="26">
        <v>16</v>
      </c>
      <c r="Q8" s="18">
        <f>P8*8</f>
        <v>128</v>
      </c>
    </row>
    <row r="9" spans="1:17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8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24"/>
      <c r="B11" s="12"/>
      <c r="C11" s="25"/>
      <c r="D11" s="25"/>
      <c r="E11" s="12"/>
      <c r="F11" s="12"/>
      <c r="G11" s="12"/>
      <c r="H11" s="12"/>
      <c r="I11" s="12"/>
      <c r="J11" s="13" t="s">
        <v>62</v>
      </c>
      <c r="K11" s="13"/>
      <c r="L11" s="13">
        <f>O8/Q8</f>
        <v>66.40625</v>
      </c>
      <c r="M11" s="12"/>
      <c r="N11" s="12"/>
      <c r="O11" s="12"/>
      <c r="P11" s="12"/>
      <c r="Q11" s="12"/>
    </row>
    <row r="12" spans="1:17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12"/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25"/>
      <c r="C15" s="25"/>
      <c r="D15" s="12"/>
      <c r="E15" s="12"/>
      <c r="F15" s="12"/>
      <c r="G15" s="12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12"/>
      <c r="B16" s="12"/>
      <c r="C16" s="29"/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12"/>
      <c r="B17" s="12"/>
      <c r="C17" s="12"/>
      <c r="D17" s="12"/>
      <c r="E17" s="12"/>
      <c r="F17" s="12"/>
      <c r="G17" s="12" t="s">
        <v>40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12"/>
      <c r="B18" s="12"/>
      <c r="C18" s="12"/>
      <c r="D18" s="12"/>
      <c r="E18" s="12"/>
      <c r="F18" s="12"/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8" t="s">
        <v>37</v>
      </c>
      <c r="N18" s="18" t="s">
        <v>38</v>
      </c>
      <c r="O18" s="18" t="s">
        <v>39</v>
      </c>
      <c r="P18" s="12"/>
      <c r="Q18" s="12"/>
    </row>
    <row r="19" spans="1:17" ht="18.75">
      <c r="A19" s="12"/>
      <c r="B19" s="12"/>
      <c r="C19" s="12"/>
      <c r="D19" s="12"/>
      <c r="E19" s="12"/>
      <c r="F19" s="12"/>
      <c r="G19" s="18" t="s">
        <v>1</v>
      </c>
      <c r="H19" s="18" t="s">
        <v>2</v>
      </c>
      <c r="I19" s="18" t="s">
        <v>3</v>
      </c>
      <c r="J19" s="18" t="s">
        <v>4</v>
      </c>
      <c r="K19" s="18" t="s">
        <v>5</v>
      </c>
      <c r="L19" s="18" t="s">
        <v>6</v>
      </c>
      <c r="M19" s="18" t="s">
        <v>7</v>
      </c>
      <c r="N19" s="18" t="s">
        <v>8</v>
      </c>
      <c r="O19" s="18" t="s">
        <v>9</v>
      </c>
      <c r="P19" s="12"/>
      <c r="Q19" s="12"/>
    </row>
    <row r="20" spans="1:17" ht="18.75">
      <c r="A20" s="12"/>
      <c r="B20" s="12"/>
      <c r="C20" s="12"/>
      <c r="D20" s="12"/>
      <c r="E20" s="12"/>
      <c r="F20" s="12"/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  <c r="N20" s="18" t="s">
        <v>35</v>
      </c>
      <c r="O20" s="18" t="s">
        <v>36</v>
      </c>
      <c r="P20" s="12"/>
      <c r="Q20" s="12"/>
    </row>
  </sheetData>
  <mergeCells count="5">
    <mergeCell ref="C16:D16"/>
    <mergeCell ref="P5:P6"/>
    <mergeCell ref="A1:Q1"/>
    <mergeCell ref="A2:Q2"/>
    <mergeCell ref="A3:Q3"/>
  </mergeCells>
  <pageMargins left="0.7" right="0.7" top="0.75" bottom="0.75" header="0.3" footer="0.3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topLeftCell="F4" workbookViewId="0">
      <selection activeCell="P11" sqref="P11"/>
    </sheetView>
  </sheetViews>
  <sheetFormatPr defaultRowHeight="15"/>
  <cols>
    <col min="15" max="15" width="16.28515625" bestFit="1" customWidth="1"/>
    <col min="16" max="16" width="29.5703125" bestFit="1" customWidth="1"/>
    <col min="17" max="17" width="5.5703125" customWidth="1"/>
  </cols>
  <sheetData>
    <row r="1" spans="1:17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E4" s="11"/>
    </row>
    <row r="5" spans="1:17" ht="18" customHeight="1">
      <c r="A5" s="15" t="s">
        <v>0</v>
      </c>
      <c r="B5" s="16"/>
      <c r="C5" s="16"/>
      <c r="D5" s="17"/>
      <c r="E5" s="17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21</v>
      </c>
      <c r="O5" s="19" t="s">
        <v>14</v>
      </c>
      <c r="P5" s="32" t="s">
        <v>22</v>
      </c>
      <c r="Q5" s="18" t="s">
        <v>23</v>
      </c>
    </row>
    <row r="6" spans="1:17" ht="18.75">
      <c r="A6" s="20" t="s">
        <v>10</v>
      </c>
      <c r="B6" s="21"/>
      <c r="C6" s="21"/>
      <c r="D6" s="22"/>
      <c r="E6" s="18">
        <v>2</v>
      </c>
      <c r="F6" s="18">
        <v>4</v>
      </c>
      <c r="G6" s="18">
        <v>3</v>
      </c>
      <c r="H6" s="18">
        <v>1</v>
      </c>
      <c r="I6" s="18">
        <v>3</v>
      </c>
      <c r="J6" s="18">
        <v>2</v>
      </c>
      <c r="K6" s="18">
        <v>1</v>
      </c>
      <c r="L6" s="18">
        <v>0</v>
      </c>
      <c r="M6" s="18">
        <v>0</v>
      </c>
      <c r="N6" s="18"/>
      <c r="O6" s="15">
        <f>E6+F6+G6+H6+I6+J6+K6+L6+M6</f>
        <v>16</v>
      </c>
      <c r="P6" s="33"/>
      <c r="Q6" s="18"/>
    </row>
    <row r="7" spans="1:17" ht="18.75">
      <c r="A7" s="15" t="s">
        <v>11</v>
      </c>
      <c r="B7" s="16"/>
      <c r="C7" s="16"/>
      <c r="D7" s="17"/>
      <c r="E7" s="18">
        <v>8</v>
      </c>
      <c r="F7" s="18">
        <v>7</v>
      </c>
      <c r="G7" s="18">
        <v>6</v>
      </c>
      <c r="H7" s="18">
        <v>5</v>
      </c>
      <c r="I7" s="18">
        <v>4</v>
      </c>
      <c r="J7" s="18">
        <v>3</v>
      </c>
      <c r="K7" s="18">
        <v>2</v>
      </c>
      <c r="L7" s="18">
        <v>1</v>
      </c>
      <c r="M7" s="18">
        <v>0</v>
      </c>
      <c r="N7" s="18"/>
      <c r="O7" s="15"/>
      <c r="P7" s="18"/>
      <c r="Q7" s="18"/>
    </row>
    <row r="8" spans="1:17" ht="18.75">
      <c r="A8" s="15" t="s">
        <v>12</v>
      </c>
      <c r="B8" s="16"/>
      <c r="C8" s="16"/>
      <c r="D8" s="17"/>
      <c r="E8" s="18">
        <f t="shared" ref="E8:M8" si="0">E6*E7</f>
        <v>16</v>
      </c>
      <c r="F8" s="18">
        <f t="shared" si="0"/>
        <v>28</v>
      </c>
      <c r="G8" s="18">
        <f t="shared" si="0"/>
        <v>18</v>
      </c>
      <c r="H8" s="18">
        <f t="shared" si="0"/>
        <v>5</v>
      </c>
      <c r="I8" s="18">
        <f t="shared" si="0"/>
        <v>12</v>
      </c>
      <c r="J8" s="18">
        <f t="shared" si="0"/>
        <v>6</v>
      </c>
      <c r="K8" s="18">
        <f t="shared" si="0"/>
        <v>2</v>
      </c>
      <c r="L8" s="18">
        <f t="shared" si="0"/>
        <v>0</v>
      </c>
      <c r="M8" s="18">
        <f t="shared" si="0"/>
        <v>0</v>
      </c>
      <c r="N8" s="18">
        <f>SUM(E8:M8)</f>
        <v>87</v>
      </c>
      <c r="O8" s="23">
        <f>N8*100</f>
        <v>8700</v>
      </c>
      <c r="P8" s="26">
        <v>16</v>
      </c>
      <c r="Q8" s="18">
        <f>P8*8</f>
        <v>128</v>
      </c>
    </row>
    <row r="9" spans="1:17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8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24"/>
      <c r="B11" s="12"/>
      <c r="C11" s="25"/>
      <c r="D11" s="25"/>
      <c r="E11" s="12"/>
      <c r="F11" s="12"/>
      <c r="G11" s="12"/>
      <c r="H11" s="12"/>
      <c r="I11" s="12"/>
      <c r="J11" s="13" t="s">
        <v>62</v>
      </c>
      <c r="K11" s="13"/>
      <c r="L11" s="13">
        <f>O8/Q8</f>
        <v>67.96875</v>
      </c>
      <c r="M11" s="12"/>
      <c r="N11" s="12"/>
      <c r="O11" s="12"/>
      <c r="P11" s="12"/>
      <c r="Q11" s="12"/>
    </row>
    <row r="12" spans="1:17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12"/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25"/>
      <c r="C15" s="25"/>
      <c r="D15" s="12"/>
      <c r="E15" s="12"/>
      <c r="F15" s="12"/>
      <c r="G15" s="12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12"/>
      <c r="B16" s="12"/>
      <c r="C16" s="29"/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12"/>
      <c r="B17" s="12"/>
      <c r="C17" s="12"/>
      <c r="D17" s="12"/>
      <c r="E17" s="12"/>
      <c r="F17" s="12"/>
      <c r="G17" s="12" t="s">
        <v>40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12"/>
      <c r="B18" s="12"/>
      <c r="C18" s="12"/>
      <c r="D18" s="12"/>
      <c r="E18" s="12"/>
      <c r="F18" s="12"/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8" t="s">
        <v>37</v>
      </c>
      <c r="N18" s="18" t="s">
        <v>38</v>
      </c>
      <c r="O18" s="18" t="s">
        <v>39</v>
      </c>
      <c r="P18" s="12"/>
      <c r="Q18" s="12"/>
    </row>
    <row r="19" spans="1:17" ht="18.75">
      <c r="A19" s="12"/>
      <c r="B19" s="12"/>
      <c r="C19" s="12"/>
      <c r="D19" s="12"/>
      <c r="E19" s="12"/>
      <c r="F19" s="12"/>
      <c r="G19" s="18" t="s">
        <v>1</v>
      </c>
      <c r="H19" s="18" t="s">
        <v>2</v>
      </c>
      <c r="I19" s="18" t="s">
        <v>3</v>
      </c>
      <c r="J19" s="18" t="s">
        <v>4</v>
      </c>
      <c r="K19" s="18" t="s">
        <v>5</v>
      </c>
      <c r="L19" s="18" t="s">
        <v>6</v>
      </c>
      <c r="M19" s="18" t="s">
        <v>7</v>
      </c>
      <c r="N19" s="18" t="s">
        <v>8</v>
      </c>
      <c r="O19" s="18" t="s">
        <v>9</v>
      </c>
      <c r="P19" s="12"/>
      <c r="Q19" s="12"/>
    </row>
    <row r="20" spans="1:17" ht="18.75">
      <c r="A20" s="12"/>
      <c r="B20" s="12"/>
      <c r="C20" s="12"/>
      <c r="D20" s="12"/>
      <c r="E20" s="12"/>
      <c r="F20" s="12"/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  <c r="N20" s="18" t="s">
        <v>35</v>
      </c>
      <c r="O20" s="18" t="s">
        <v>36</v>
      </c>
      <c r="P20" s="12"/>
      <c r="Q20" s="12"/>
    </row>
  </sheetData>
  <mergeCells count="5">
    <mergeCell ref="A1:Q1"/>
    <mergeCell ref="A2:Q2"/>
    <mergeCell ref="A3:Q3"/>
    <mergeCell ref="P5:P6"/>
    <mergeCell ref="C16:D16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topLeftCell="E1" workbookViewId="0">
      <selection activeCell="P9" sqref="P9"/>
    </sheetView>
  </sheetViews>
  <sheetFormatPr defaultRowHeight="15"/>
  <cols>
    <col min="15" max="15" width="16.28515625" bestFit="1" customWidth="1"/>
    <col min="16" max="16" width="29.5703125" bestFit="1" customWidth="1"/>
    <col min="17" max="17" width="5.5703125" customWidth="1"/>
  </cols>
  <sheetData>
    <row r="1" spans="1:17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E4" s="11"/>
    </row>
    <row r="5" spans="1:17" ht="18" customHeight="1">
      <c r="A5" s="15" t="s">
        <v>0</v>
      </c>
      <c r="B5" s="16"/>
      <c r="C5" s="16"/>
      <c r="D5" s="17"/>
      <c r="E5" s="17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21</v>
      </c>
      <c r="O5" s="19" t="s">
        <v>14</v>
      </c>
      <c r="P5" s="32" t="s">
        <v>22</v>
      </c>
      <c r="Q5" s="18" t="s">
        <v>23</v>
      </c>
    </row>
    <row r="6" spans="1:17" ht="18.75">
      <c r="A6" s="20" t="s">
        <v>10</v>
      </c>
      <c r="B6" s="21"/>
      <c r="C6" s="21"/>
      <c r="D6" s="22"/>
      <c r="E6" s="18">
        <v>0</v>
      </c>
      <c r="F6" s="18">
        <v>0</v>
      </c>
      <c r="G6" s="18">
        <v>2</v>
      </c>
      <c r="H6" s="18">
        <v>1</v>
      </c>
      <c r="I6" s="18">
        <v>1</v>
      </c>
      <c r="J6" s="18">
        <v>0</v>
      </c>
      <c r="K6" s="18">
        <v>1</v>
      </c>
      <c r="L6" s="18">
        <v>0</v>
      </c>
      <c r="M6" s="18">
        <v>0</v>
      </c>
      <c r="N6" s="18"/>
      <c r="O6" s="15">
        <f>E6+F6+G6+H6+I6+J6+K6+L6+M6</f>
        <v>5</v>
      </c>
      <c r="P6" s="33"/>
      <c r="Q6" s="18"/>
    </row>
    <row r="7" spans="1:17" ht="18.75">
      <c r="A7" s="15" t="s">
        <v>11</v>
      </c>
      <c r="B7" s="16"/>
      <c r="C7" s="16"/>
      <c r="D7" s="17"/>
      <c r="E7" s="18">
        <v>8</v>
      </c>
      <c r="F7" s="18">
        <v>7</v>
      </c>
      <c r="G7" s="18">
        <v>6</v>
      </c>
      <c r="H7" s="18">
        <v>5</v>
      </c>
      <c r="I7" s="18">
        <v>4</v>
      </c>
      <c r="J7" s="18">
        <v>3</v>
      </c>
      <c r="K7" s="18">
        <v>2</v>
      </c>
      <c r="L7" s="18">
        <v>1</v>
      </c>
      <c r="M7" s="18">
        <v>0</v>
      </c>
      <c r="N7" s="18"/>
      <c r="O7" s="15"/>
      <c r="P7" s="18"/>
      <c r="Q7" s="18"/>
    </row>
    <row r="8" spans="1:17" ht="18.75">
      <c r="A8" s="15" t="s">
        <v>12</v>
      </c>
      <c r="B8" s="16"/>
      <c r="C8" s="16"/>
      <c r="D8" s="17"/>
      <c r="E8" s="18">
        <f t="shared" ref="E8:M8" si="0">E6*E7</f>
        <v>0</v>
      </c>
      <c r="F8" s="18">
        <f t="shared" si="0"/>
        <v>0</v>
      </c>
      <c r="G8" s="18">
        <f t="shared" si="0"/>
        <v>12</v>
      </c>
      <c r="H8" s="18">
        <f t="shared" si="0"/>
        <v>5</v>
      </c>
      <c r="I8" s="18">
        <f t="shared" si="0"/>
        <v>4</v>
      </c>
      <c r="J8" s="18">
        <f t="shared" si="0"/>
        <v>0</v>
      </c>
      <c r="K8" s="18">
        <f t="shared" si="0"/>
        <v>2</v>
      </c>
      <c r="L8" s="18">
        <f t="shared" si="0"/>
        <v>0</v>
      </c>
      <c r="M8" s="18">
        <f t="shared" si="0"/>
        <v>0</v>
      </c>
      <c r="N8" s="18">
        <f>SUM(E8:M8)</f>
        <v>23</v>
      </c>
      <c r="O8" s="23">
        <f>N8*100</f>
        <v>2300</v>
      </c>
      <c r="P8" s="26">
        <v>5</v>
      </c>
      <c r="Q8" s="18">
        <f>P8*8</f>
        <v>40</v>
      </c>
    </row>
    <row r="9" spans="1:17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8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24"/>
      <c r="B11" s="12"/>
      <c r="C11" s="25"/>
      <c r="D11" s="25"/>
      <c r="E11" s="12"/>
      <c r="F11" s="12"/>
      <c r="G11" s="12"/>
      <c r="H11" s="12"/>
      <c r="I11" s="12"/>
      <c r="J11" s="13" t="s">
        <v>62</v>
      </c>
      <c r="K11" s="13"/>
      <c r="L11" s="13">
        <f>O8/Q8</f>
        <v>57.5</v>
      </c>
      <c r="M11" s="12"/>
      <c r="N11" s="12"/>
      <c r="O11" s="12"/>
      <c r="P11" s="12"/>
      <c r="Q11" s="12"/>
    </row>
    <row r="12" spans="1:17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12"/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25"/>
      <c r="C15" s="25"/>
      <c r="D15" s="12"/>
      <c r="E15" s="12"/>
      <c r="F15" s="12"/>
      <c r="G15" s="12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12"/>
      <c r="B16" s="12"/>
      <c r="C16" s="29"/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12"/>
      <c r="B17" s="12"/>
      <c r="C17" s="12"/>
      <c r="D17" s="12"/>
      <c r="E17" s="12"/>
      <c r="F17" s="12"/>
      <c r="G17" s="12" t="s">
        <v>40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12"/>
      <c r="B18" s="12"/>
      <c r="C18" s="12"/>
      <c r="D18" s="12"/>
      <c r="E18" s="12"/>
      <c r="F18" s="12"/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8" t="s">
        <v>37</v>
      </c>
      <c r="N18" s="18" t="s">
        <v>38</v>
      </c>
      <c r="O18" s="18" t="s">
        <v>39</v>
      </c>
      <c r="P18" s="12"/>
      <c r="Q18" s="12"/>
    </row>
    <row r="19" spans="1:17" ht="18.75">
      <c r="A19" s="12"/>
      <c r="B19" s="12"/>
      <c r="C19" s="12"/>
      <c r="D19" s="12"/>
      <c r="E19" s="12"/>
      <c r="F19" s="12"/>
      <c r="G19" s="18" t="s">
        <v>1</v>
      </c>
      <c r="H19" s="18" t="s">
        <v>2</v>
      </c>
      <c r="I19" s="18" t="s">
        <v>3</v>
      </c>
      <c r="J19" s="18" t="s">
        <v>4</v>
      </c>
      <c r="K19" s="18" t="s">
        <v>5</v>
      </c>
      <c r="L19" s="18" t="s">
        <v>6</v>
      </c>
      <c r="M19" s="18" t="s">
        <v>7</v>
      </c>
      <c r="N19" s="18" t="s">
        <v>8</v>
      </c>
      <c r="O19" s="18" t="s">
        <v>9</v>
      </c>
      <c r="P19" s="12"/>
      <c r="Q19" s="12"/>
    </row>
    <row r="20" spans="1:17" ht="18.75">
      <c r="A20" s="12"/>
      <c r="B20" s="12"/>
      <c r="C20" s="12"/>
      <c r="D20" s="12"/>
      <c r="E20" s="12"/>
      <c r="F20" s="12"/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  <c r="N20" s="18" t="s">
        <v>35</v>
      </c>
      <c r="O20" s="18" t="s">
        <v>36</v>
      </c>
      <c r="P20" s="12"/>
      <c r="Q20" s="12"/>
    </row>
  </sheetData>
  <mergeCells count="5">
    <mergeCell ref="A1:Q1"/>
    <mergeCell ref="A2:Q2"/>
    <mergeCell ref="A3:Q3"/>
    <mergeCell ref="P5:P6"/>
    <mergeCell ref="C16:D16"/>
  </mergeCells>
  <pageMargins left="0.7" right="0.7" top="0.75" bottom="0.75" header="0.3" footer="0.3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topLeftCell="E1" workbookViewId="0">
      <selection activeCell="P12" sqref="P12"/>
    </sheetView>
  </sheetViews>
  <sheetFormatPr defaultRowHeight="15"/>
  <cols>
    <col min="15" max="15" width="16.28515625" bestFit="1" customWidth="1"/>
    <col min="16" max="16" width="29.5703125" bestFit="1" customWidth="1"/>
    <col min="17" max="17" width="5.5703125" customWidth="1"/>
  </cols>
  <sheetData>
    <row r="1" spans="1:17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E4" s="11"/>
    </row>
    <row r="5" spans="1:17" ht="18" customHeight="1">
      <c r="A5" s="15" t="s">
        <v>0</v>
      </c>
      <c r="B5" s="16"/>
      <c r="C5" s="16"/>
      <c r="D5" s="17"/>
      <c r="E5" s="17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21</v>
      </c>
      <c r="O5" s="19" t="s">
        <v>14</v>
      </c>
      <c r="P5" s="32" t="s">
        <v>22</v>
      </c>
      <c r="Q5" s="18" t="s">
        <v>23</v>
      </c>
    </row>
    <row r="6" spans="1:17" ht="18.75">
      <c r="A6" s="20" t="s">
        <v>10</v>
      </c>
      <c r="B6" s="21"/>
      <c r="C6" s="21"/>
      <c r="D6" s="22"/>
      <c r="E6" s="18">
        <v>0</v>
      </c>
      <c r="F6" s="18">
        <v>2</v>
      </c>
      <c r="G6" s="18">
        <v>4</v>
      </c>
      <c r="H6" s="18">
        <v>5</v>
      </c>
      <c r="I6" s="18">
        <v>3</v>
      </c>
      <c r="J6" s="18">
        <v>1</v>
      </c>
      <c r="K6" s="18">
        <v>1</v>
      </c>
      <c r="L6" s="18">
        <v>0</v>
      </c>
      <c r="M6" s="18">
        <v>0</v>
      </c>
      <c r="N6" s="18"/>
      <c r="O6" s="15">
        <f>E6+F6+G6+H6+I6+J6+K6+L6+M6</f>
        <v>16</v>
      </c>
      <c r="P6" s="33"/>
      <c r="Q6" s="18"/>
    </row>
    <row r="7" spans="1:17" ht="18.75">
      <c r="A7" s="15" t="s">
        <v>11</v>
      </c>
      <c r="B7" s="16"/>
      <c r="C7" s="16"/>
      <c r="D7" s="17"/>
      <c r="E7" s="18">
        <v>8</v>
      </c>
      <c r="F7" s="18">
        <v>7</v>
      </c>
      <c r="G7" s="18">
        <v>6</v>
      </c>
      <c r="H7" s="18">
        <v>5</v>
      </c>
      <c r="I7" s="18">
        <v>4</v>
      </c>
      <c r="J7" s="18">
        <v>3</v>
      </c>
      <c r="K7" s="18">
        <v>2</v>
      </c>
      <c r="L7" s="18">
        <v>1</v>
      </c>
      <c r="M7" s="18">
        <v>0</v>
      </c>
      <c r="N7" s="18"/>
      <c r="O7" s="15"/>
      <c r="P7" s="18"/>
      <c r="Q7" s="18"/>
    </row>
    <row r="8" spans="1:17" ht="18.75">
      <c r="A8" s="15" t="s">
        <v>12</v>
      </c>
      <c r="B8" s="16"/>
      <c r="C8" s="16"/>
      <c r="D8" s="17"/>
      <c r="E8" s="18">
        <f t="shared" ref="E8:M8" si="0">E6*E7</f>
        <v>0</v>
      </c>
      <c r="F8" s="18">
        <f t="shared" si="0"/>
        <v>14</v>
      </c>
      <c r="G8" s="18">
        <f t="shared" si="0"/>
        <v>24</v>
      </c>
      <c r="H8" s="18">
        <f t="shared" si="0"/>
        <v>25</v>
      </c>
      <c r="I8" s="18">
        <f t="shared" si="0"/>
        <v>12</v>
      </c>
      <c r="J8" s="18">
        <f t="shared" si="0"/>
        <v>3</v>
      </c>
      <c r="K8" s="18">
        <f t="shared" si="0"/>
        <v>2</v>
      </c>
      <c r="L8" s="18">
        <f t="shared" si="0"/>
        <v>0</v>
      </c>
      <c r="M8" s="18">
        <f t="shared" si="0"/>
        <v>0</v>
      </c>
      <c r="N8" s="18">
        <f>SUM(E8:M8)</f>
        <v>80</v>
      </c>
      <c r="O8" s="23">
        <f>N8*100</f>
        <v>8000</v>
      </c>
      <c r="P8" s="26">
        <v>16</v>
      </c>
      <c r="Q8" s="18">
        <f>P8*8</f>
        <v>128</v>
      </c>
    </row>
    <row r="9" spans="1:17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8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24"/>
      <c r="B11" s="12"/>
      <c r="C11" s="25"/>
      <c r="D11" s="25"/>
      <c r="E11" s="12"/>
      <c r="F11" s="12"/>
      <c r="G11" s="12"/>
      <c r="H11" s="12"/>
      <c r="I11" s="12"/>
      <c r="J11" s="13" t="s">
        <v>62</v>
      </c>
      <c r="K11" s="13"/>
      <c r="L11" s="13">
        <f>O8/Q8</f>
        <v>62.5</v>
      </c>
      <c r="M11" s="12"/>
      <c r="N11" s="12"/>
      <c r="O11" s="12"/>
      <c r="P11" s="12"/>
      <c r="Q11" s="12"/>
    </row>
    <row r="12" spans="1:17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12"/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25"/>
      <c r="C15" s="25"/>
      <c r="D15" s="12"/>
      <c r="E15" s="12"/>
      <c r="F15" s="12"/>
      <c r="G15" s="12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12"/>
      <c r="B16" s="12"/>
      <c r="C16" s="29"/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12"/>
      <c r="B17" s="12"/>
      <c r="C17" s="12"/>
      <c r="D17" s="12"/>
      <c r="E17" s="12"/>
      <c r="F17" s="12"/>
      <c r="G17" s="12" t="s">
        <v>40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12"/>
      <c r="B18" s="12"/>
      <c r="C18" s="12"/>
      <c r="D18" s="12"/>
      <c r="E18" s="12"/>
      <c r="F18" s="12"/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8" t="s">
        <v>37</v>
      </c>
      <c r="N18" s="18" t="s">
        <v>38</v>
      </c>
      <c r="O18" s="18" t="s">
        <v>39</v>
      </c>
      <c r="P18" s="12"/>
      <c r="Q18" s="12"/>
    </row>
    <row r="19" spans="1:17" ht="18.75">
      <c r="A19" s="12"/>
      <c r="B19" s="12"/>
      <c r="C19" s="12"/>
      <c r="D19" s="12"/>
      <c r="E19" s="12"/>
      <c r="F19" s="12"/>
      <c r="G19" s="18" t="s">
        <v>1</v>
      </c>
      <c r="H19" s="18" t="s">
        <v>2</v>
      </c>
      <c r="I19" s="18" t="s">
        <v>3</v>
      </c>
      <c r="J19" s="18" t="s">
        <v>4</v>
      </c>
      <c r="K19" s="18" t="s">
        <v>5</v>
      </c>
      <c r="L19" s="18" t="s">
        <v>6</v>
      </c>
      <c r="M19" s="18" t="s">
        <v>7</v>
      </c>
      <c r="N19" s="18" t="s">
        <v>8</v>
      </c>
      <c r="O19" s="18" t="s">
        <v>9</v>
      </c>
      <c r="P19" s="12"/>
      <c r="Q19" s="12"/>
    </row>
    <row r="20" spans="1:17" ht="18.75">
      <c r="A20" s="12"/>
      <c r="B20" s="12"/>
      <c r="C20" s="12"/>
      <c r="D20" s="12"/>
      <c r="E20" s="12"/>
      <c r="F20" s="12"/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  <c r="N20" s="18" t="s">
        <v>35</v>
      </c>
      <c r="O20" s="18" t="s">
        <v>36</v>
      </c>
      <c r="P20" s="12"/>
      <c r="Q20" s="12"/>
    </row>
  </sheetData>
  <mergeCells count="5">
    <mergeCell ref="A1:Q1"/>
    <mergeCell ref="A2:Q2"/>
    <mergeCell ref="A3:Q3"/>
    <mergeCell ref="P5:P6"/>
    <mergeCell ref="C16:D16"/>
  </mergeCells>
  <pageMargins left="0.7" right="0.7" top="0.75" bottom="0.75" header="0.3" footer="0.3"/>
  <pageSetup paperSize="9" scale="7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opLeftCell="E1" workbookViewId="0">
      <selection activeCell="P9" sqref="P9"/>
    </sheetView>
  </sheetViews>
  <sheetFormatPr defaultRowHeight="15"/>
  <cols>
    <col min="15" max="15" width="16.28515625" bestFit="1" customWidth="1"/>
    <col min="16" max="16" width="29.5703125" bestFit="1" customWidth="1"/>
    <col min="17" max="17" width="5.5703125" customWidth="1"/>
  </cols>
  <sheetData>
    <row r="1" spans="1:17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E4" s="11"/>
    </row>
    <row r="5" spans="1:17" ht="18" customHeight="1">
      <c r="A5" s="15" t="s">
        <v>0</v>
      </c>
      <c r="B5" s="16"/>
      <c r="C5" s="16"/>
      <c r="D5" s="17"/>
      <c r="E5" s="17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21</v>
      </c>
      <c r="O5" s="19" t="s">
        <v>14</v>
      </c>
      <c r="P5" s="32" t="s">
        <v>22</v>
      </c>
      <c r="Q5" s="18" t="s">
        <v>23</v>
      </c>
    </row>
    <row r="6" spans="1:17" ht="18.75">
      <c r="A6" s="20" t="s">
        <v>10</v>
      </c>
      <c r="B6" s="21"/>
      <c r="C6" s="21"/>
      <c r="D6" s="22"/>
      <c r="E6" s="18">
        <v>1</v>
      </c>
      <c r="F6" s="18">
        <v>0</v>
      </c>
      <c r="G6" s="18">
        <v>7</v>
      </c>
      <c r="H6" s="18">
        <v>2</v>
      </c>
      <c r="I6" s="18">
        <v>3</v>
      </c>
      <c r="J6" s="18">
        <v>1</v>
      </c>
      <c r="K6" s="18">
        <v>2</v>
      </c>
      <c r="L6" s="18">
        <v>0</v>
      </c>
      <c r="M6" s="18">
        <v>0</v>
      </c>
      <c r="N6" s="18"/>
      <c r="O6" s="15">
        <f>E6+F6+G6+H6+I6+J6+K6+L6+M6</f>
        <v>16</v>
      </c>
      <c r="P6" s="33"/>
      <c r="Q6" s="18"/>
    </row>
    <row r="7" spans="1:17" ht="18.75">
      <c r="A7" s="15" t="s">
        <v>11</v>
      </c>
      <c r="B7" s="16"/>
      <c r="C7" s="16"/>
      <c r="D7" s="17"/>
      <c r="E7" s="18">
        <v>8</v>
      </c>
      <c r="F7" s="18">
        <v>7</v>
      </c>
      <c r="G7" s="18">
        <v>6</v>
      </c>
      <c r="H7" s="18">
        <v>5</v>
      </c>
      <c r="I7" s="18">
        <v>4</v>
      </c>
      <c r="J7" s="18">
        <v>3</v>
      </c>
      <c r="K7" s="18">
        <v>2</v>
      </c>
      <c r="L7" s="18">
        <v>1</v>
      </c>
      <c r="M7" s="18">
        <v>0</v>
      </c>
      <c r="N7" s="18"/>
      <c r="O7" s="15"/>
      <c r="P7" s="18"/>
      <c r="Q7" s="18"/>
    </row>
    <row r="8" spans="1:17" ht="18.75">
      <c r="A8" s="15" t="s">
        <v>12</v>
      </c>
      <c r="B8" s="16"/>
      <c r="C8" s="16"/>
      <c r="D8" s="17"/>
      <c r="E8" s="18">
        <f t="shared" ref="E8:M8" si="0">E6*E7</f>
        <v>8</v>
      </c>
      <c r="F8" s="18">
        <f t="shared" si="0"/>
        <v>0</v>
      </c>
      <c r="G8" s="18">
        <f t="shared" si="0"/>
        <v>42</v>
      </c>
      <c r="H8" s="18">
        <f t="shared" si="0"/>
        <v>10</v>
      </c>
      <c r="I8" s="18">
        <f t="shared" si="0"/>
        <v>12</v>
      </c>
      <c r="J8" s="18">
        <f t="shared" si="0"/>
        <v>3</v>
      </c>
      <c r="K8" s="18">
        <f t="shared" si="0"/>
        <v>4</v>
      </c>
      <c r="L8" s="18">
        <f t="shared" si="0"/>
        <v>0</v>
      </c>
      <c r="M8" s="18">
        <f t="shared" si="0"/>
        <v>0</v>
      </c>
      <c r="N8" s="18">
        <f>SUM(E8:M8)</f>
        <v>79</v>
      </c>
      <c r="O8" s="23">
        <f>N8*100</f>
        <v>7900</v>
      </c>
      <c r="P8" s="26">
        <v>16</v>
      </c>
      <c r="Q8" s="18">
        <f>P8*8</f>
        <v>128</v>
      </c>
    </row>
    <row r="9" spans="1:17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8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24"/>
      <c r="B11" s="12"/>
      <c r="C11" s="25"/>
      <c r="D11" s="25"/>
      <c r="E11" s="12"/>
      <c r="F11" s="12"/>
      <c r="G11" s="12"/>
      <c r="H11" s="12"/>
      <c r="I11" s="12"/>
      <c r="J11" s="13" t="s">
        <v>62</v>
      </c>
      <c r="K11" s="13"/>
      <c r="L11" s="13">
        <f>O8/Q8</f>
        <v>61.71875</v>
      </c>
      <c r="M11" s="12"/>
      <c r="N11" s="12"/>
      <c r="O11" s="12"/>
      <c r="P11" s="12"/>
      <c r="Q11" s="12"/>
    </row>
    <row r="12" spans="1:17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12"/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25"/>
      <c r="C15" s="25"/>
      <c r="D15" s="12"/>
      <c r="E15" s="12"/>
      <c r="F15" s="12"/>
      <c r="G15" s="12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12"/>
      <c r="B16" s="12"/>
      <c r="C16" s="29"/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12"/>
      <c r="B17" s="12"/>
      <c r="C17" s="12"/>
      <c r="D17" s="12"/>
      <c r="E17" s="12"/>
      <c r="F17" s="12"/>
      <c r="G17" s="12" t="s">
        <v>40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12"/>
      <c r="B18" s="12"/>
      <c r="C18" s="12"/>
      <c r="D18" s="12"/>
      <c r="E18" s="12"/>
      <c r="F18" s="12"/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8" t="s">
        <v>37</v>
      </c>
      <c r="N18" s="18" t="s">
        <v>38</v>
      </c>
      <c r="O18" s="18" t="s">
        <v>39</v>
      </c>
      <c r="P18" s="12"/>
      <c r="Q18" s="12"/>
    </row>
    <row r="19" spans="1:17" ht="18.75">
      <c r="A19" s="12"/>
      <c r="B19" s="12"/>
      <c r="C19" s="12"/>
      <c r="D19" s="12"/>
      <c r="E19" s="12"/>
      <c r="F19" s="12"/>
      <c r="G19" s="18" t="s">
        <v>1</v>
      </c>
      <c r="H19" s="18" t="s">
        <v>2</v>
      </c>
      <c r="I19" s="18" t="s">
        <v>3</v>
      </c>
      <c r="J19" s="18" t="s">
        <v>4</v>
      </c>
      <c r="K19" s="18" t="s">
        <v>5</v>
      </c>
      <c r="L19" s="18" t="s">
        <v>6</v>
      </c>
      <c r="M19" s="18" t="s">
        <v>7</v>
      </c>
      <c r="N19" s="18" t="s">
        <v>8</v>
      </c>
      <c r="O19" s="18" t="s">
        <v>9</v>
      </c>
      <c r="P19" s="12"/>
      <c r="Q19" s="12"/>
    </row>
    <row r="20" spans="1:17" ht="18.75">
      <c r="A20" s="12"/>
      <c r="B20" s="12"/>
      <c r="C20" s="12"/>
      <c r="D20" s="12"/>
      <c r="E20" s="12"/>
      <c r="F20" s="12"/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  <c r="N20" s="18" t="s">
        <v>35</v>
      </c>
      <c r="O20" s="18" t="s">
        <v>36</v>
      </c>
      <c r="P20" s="12"/>
      <c r="Q20" s="12"/>
    </row>
  </sheetData>
  <mergeCells count="5">
    <mergeCell ref="A1:Q1"/>
    <mergeCell ref="A2:Q2"/>
    <mergeCell ref="A3:Q3"/>
    <mergeCell ref="P5:P6"/>
    <mergeCell ref="C16:D16"/>
  </mergeCells>
  <pageMargins left="0.7" right="0.7" top="0.75" bottom="0.75" header="0.3" footer="0.3"/>
  <pageSetup paperSize="9" scale="7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P9" sqref="P9"/>
    </sheetView>
  </sheetViews>
  <sheetFormatPr defaultRowHeight="15"/>
  <cols>
    <col min="15" max="15" width="16.28515625" bestFit="1" customWidth="1"/>
    <col min="16" max="16" width="29.5703125" bestFit="1" customWidth="1"/>
    <col min="17" max="17" width="5.5703125" customWidth="1"/>
  </cols>
  <sheetData>
    <row r="1" spans="1:17" ht="28.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>
      <c r="E4" s="11"/>
    </row>
    <row r="5" spans="1:17" ht="18" customHeight="1">
      <c r="A5" s="15" t="s">
        <v>0</v>
      </c>
      <c r="B5" s="16"/>
      <c r="C5" s="16"/>
      <c r="D5" s="17"/>
      <c r="E5" s="17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21</v>
      </c>
      <c r="O5" s="19" t="s">
        <v>14</v>
      </c>
      <c r="P5" s="32" t="s">
        <v>22</v>
      </c>
      <c r="Q5" s="18" t="s">
        <v>23</v>
      </c>
    </row>
    <row r="6" spans="1:17" ht="18.75">
      <c r="A6" s="20" t="s">
        <v>10</v>
      </c>
      <c r="B6" s="21"/>
      <c r="C6" s="21"/>
      <c r="D6" s="22"/>
      <c r="E6" s="18">
        <v>0</v>
      </c>
      <c r="F6" s="18">
        <v>0</v>
      </c>
      <c r="G6" s="18">
        <v>4</v>
      </c>
      <c r="H6" s="18">
        <v>3</v>
      </c>
      <c r="I6" s="18">
        <v>2</v>
      </c>
      <c r="J6" s="18">
        <v>1</v>
      </c>
      <c r="K6" s="18">
        <v>1</v>
      </c>
      <c r="L6" s="18">
        <v>0</v>
      </c>
      <c r="M6" s="18">
        <v>0</v>
      </c>
      <c r="N6" s="18"/>
      <c r="O6" s="15">
        <f>E6+F6+G6+H6+I6+J6+K6+L6+M6</f>
        <v>11</v>
      </c>
      <c r="P6" s="33"/>
      <c r="Q6" s="18"/>
    </row>
    <row r="7" spans="1:17" ht="18.75">
      <c r="A7" s="15" t="s">
        <v>11</v>
      </c>
      <c r="B7" s="16"/>
      <c r="C7" s="16"/>
      <c r="D7" s="17"/>
      <c r="E7" s="18">
        <v>8</v>
      </c>
      <c r="F7" s="18">
        <v>7</v>
      </c>
      <c r="G7" s="18">
        <v>6</v>
      </c>
      <c r="H7" s="18">
        <v>5</v>
      </c>
      <c r="I7" s="18">
        <v>4</v>
      </c>
      <c r="J7" s="18">
        <v>3</v>
      </c>
      <c r="K7" s="18">
        <v>2</v>
      </c>
      <c r="L7" s="18">
        <v>1</v>
      </c>
      <c r="M7" s="18">
        <v>0</v>
      </c>
      <c r="N7" s="18"/>
      <c r="O7" s="15"/>
      <c r="P7" s="18"/>
      <c r="Q7" s="18"/>
    </row>
    <row r="8" spans="1:17" ht="18.75">
      <c r="A8" s="15" t="s">
        <v>12</v>
      </c>
      <c r="B8" s="16"/>
      <c r="C8" s="16"/>
      <c r="D8" s="17"/>
      <c r="E8" s="18">
        <f t="shared" ref="E8:M8" si="0">E6*E7</f>
        <v>0</v>
      </c>
      <c r="F8" s="18">
        <f t="shared" si="0"/>
        <v>0</v>
      </c>
      <c r="G8" s="18">
        <f t="shared" si="0"/>
        <v>24</v>
      </c>
      <c r="H8" s="18">
        <f t="shared" si="0"/>
        <v>15</v>
      </c>
      <c r="I8" s="18">
        <f t="shared" si="0"/>
        <v>8</v>
      </c>
      <c r="J8" s="18">
        <f t="shared" si="0"/>
        <v>3</v>
      </c>
      <c r="K8" s="18">
        <f t="shared" si="0"/>
        <v>2</v>
      </c>
      <c r="L8" s="18">
        <f t="shared" si="0"/>
        <v>0</v>
      </c>
      <c r="M8" s="18">
        <f t="shared" si="0"/>
        <v>0</v>
      </c>
      <c r="N8" s="18">
        <f>SUM(E8:M8)</f>
        <v>52</v>
      </c>
      <c r="O8" s="23">
        <f>N8*100</f>
        <v>5200</v>
      </c>
      <c r="P8" s="26">
        <v>11</v>
      </c>
      <c r="Q8" s="18">
        <f>P8*8</f>
        <v>88</v>
      </c>
    </row>
    <row r="9" spans="1:17" ht="18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8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24"/>
      <c r="B11" s="12"/>
      <c r="C11" s="25"/>
      <c r="D11" s="25"/>
      <c r="E11" s="12"/>
      <c r="F11" s="12"/>
      <c r="G11" s="12"/>
      <c r="H11" s="12"/>
      <c r="I11" s="12"/>
      <c r="J11" s="13" t="s">
        <v>62</v>
      </c>
      <c r="K11" s="13"/>
      <c r="L11" s="13">
        <f>O8/Q8</f>
        <v>59.090909090909093</v>
      </c>
      <c r="M11" s="12"/>
      <c r="N11" s="12"/>
      <c r="O11" s="12"/>
      <c r="P11" s="12"/>
      <c r="Q11" s="12"/>
    </row>
    <row r="12" spans="1:17" ht="18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12"/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2"/>
      <c r="B15" s="25"/>
      <c r="C15" s="25"/>
      <c r="D15" s="12"/>
      <c r="E15" s="12"/>
      <c r="F15" s="12"/>
      <c r="G15" s="12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12"/>
      <c r="B16" s="12"/>
      <c r="C16" s="29"/>
      <c r="D16" s="2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12"/>
      <c r="B17" s="12"/>
      <c r="C17" s="12"/>
      <c r="D17" s="12"/>
      <c r="E17" s="12"/>
      <c r="F17" s="12"/>
      <c r="G17" s="12" t="s">
        <v>40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12"/>
      <c r="B18" s="12"/>
      <c r="C18" s="12"/>
      <c r="D18" s="12"/>
      <c r="E18" s="12"/>
      <c r="F18" s="12"/>
      <c r="G18" s="18" t="s">
        <v>1</v>
      </c>
      <c r="H18" s="18" t="s">
        <v>2</v>
      </c>
      <c r="I18" s="18" t="s">
        <v>3</v>
      </c>
      <c r="J18" s="18" t="s">
        <v>4</v>
      </c>
      <c r="K18" s="18" t="s">
        <v>5</v>
      </c>
      <c r="L18" s="18" t="s">
        <v>6</v>
      </c>
      <c r="M18" s="18" t="s">
        <v>37</v>
      </c>
      <c r="N18" s="18" t="s">
        <v>38</v>
      </c>
      <c r="O18" s="18" t="s">
        <v>39</v>
      </c>
      <c r="P18" s="12"/>
      <c r="Q18" s="12"/>
    </row>
    <row r="19" spans="1:17" ht="18.75">
      <c r="A19" s="12"/>
      <c r="B19" s="12"/>
      <c r="C19" s="12"/>
      <c r="D19" s="12"/>
      <c r="E19" s="12"/>
      <c r="F19" s="12"/>
      <c r="G19" s="18" t="s">
        <v>1</v>
      </c>
      <c r="H19" s="18" t="s">
        <v>2</v>
      </c>
      <c r="I19" s="18" t="s">
        <v>3</v>
      </c>
      <c r="J19" s="18" t="s">
        <v>4</v>
      </c>
      <c r="K19" s="18" t="s">
        <v>5</v>
      </c>
      <c r="L19" s="18" t="s">
        <v>6</v>
      </c>
      <c r="M19" s="18" t="s">
        <v>7</v>
      </c>
      <c r="N19" s="18" t="s">
        <v>8</v>
      </c>
      <c r="O19" s="18" t="s">
        <v>9</v>
      </c>
      <c r="P19" s="12"/>
      <c r="Q19" s="12"/>
    </row>
    <row r="20" spans="1:17" ht="18.75">
      <c r="A20" s="12"/>
      <c r="B20" s="12"/>
      <c r="C20" s="12"/>
      <c r="D20" s="12"/>
      <c r="E20" s="12"/>
      <c r="F20" s="12"/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  <c r="N20" s="18" t="s">
        <v>35</v>
      </c>
      <c r="O20" s="18" t="s">
        <v>36</v>
      </c>
      <c r="P20" s="12"/>
      <c r="Q20" s="12"/>
    </row>
  </sheetData>
  <mergeCells count="5">
    <mergeCell ref="A1:Q1"/>
    <mergeCell ref="A2:Q2"/>
    <mergeCell ref="A3:Q3"/>
    <mergeCell ref="P5:P6"/>
    <mergeCell ref="C16:D16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 CALCULATOR</vt:lpstr>
      <vt:lpstr>pi calculator verified</vt:lpstr>
      <vt:lpstr>SCHOOL PI CALCULATOR</vt:lpstr>
      <vt:lpstr>HINDI</vt:lpstr>
      <vt:lpstr>ENGLISH</vt:lpstr>
      <vt:lpstr>MATHS</vt:lpstr>
      <vt:lpstr>PHYSICS</vt:lpstr>
      <vt:lpstr>CHEMISTRY</vt:lpstr>
      <vt:lpstr>BIOLOGY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kvdindori</cp:lastModifiedBy>
  <cp:lastPrinted>2021-08-04T08:40:12Z</cp:lastPrinted>
  <dcterms:created xsi:type="dcterms:W3CDTF">2017-03-27T15:41:57Z</dcterms:created>
  <dcterms:modified xsi:type="dcterms:W3CDTF">2021-08-05T02:54:38Z</dcterms:modified>
</cp:coreProperties>
</file>